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6395" windowHeight="9720" activeTab="0"/>
  </bookViews>
  <sheets>
    <sheet name="Tabelle1" sheetId="1" r:id="rId1"/>
  </sheets>
  <definedNames>
    <definedName name="_xlnm.Print_Area" localSheetId="0">'Tabelle1'!$A$1:$X$24</definedName>
  </definedNames>
  <calcPr fullCalcOnLoad="1"/>
</workbook>
</file>

<file path=xl/sharedStrings.xml><?xml version="1.0" encoding="utf-8"?>
<sst xmlns="http://schemas.openxmlformats.org/spreadsheetml/2006/main" count="32" uniqueCount="29">
  <si>
    <t>V</t>
  </si>
  <si>
    <t>EV A</t>
  </si>
  <si>
    <t>UPM</t>
  </si>
  <si>
    <t>Rang</t>
  </si>
  <si>
    <t>Datum:</t>
  </si>
  <si>
    <t>Die sechs  höchsten Resultate</t>
  </si>
  <si>
    <t>2 0 0 8</t>
  </si>
  <si>
    <t>s t e h e n d</t>
  </si>
  <si>
    <t>Jahresmeisterschaft ASV Berg / ASV Sulgen   2008 / 2009</t>
  </si>
  <si>
    <t>2 0 0 9</t>
  </si>
  <si>
    <t>8.1.</t>
  </si>
  <si>
    <t>15.1.</t>
  </si>
  <si>
    <t>22.1.</t>
  </si>
  <si>
    <t>29.1.</t>
  </si>
  <si>
    <t>5.2.</t>
  </si>
  <si>
    <t>12.2.</t>
  </si>
  <si>
    <t>19.2.</t>
  </si>
  <si>
    <t>26.2.</t>
  </si>
  <si>
    <r>
      <t>1967</t>
    </r>
    <r>
      <rPr>
        <b/>
        <sz val="12"/>
        <rFont val="Arial"/>
        <family val="2"/>
      </rPr>
      <t xml:space="preserve">  Antonazzo Claudio</t>
    </r>
  </si>
  <si>
    <r>
      <t>1977</t>
    </r>
    <r>
      <rPr>
        <b/>
        <sz val="12"/>
        <rFont val="Arial"/>
        <family val="2"/>
      </rPr>
      <t xml:space="preserve">  Amacker Nicole</t>
    </r>
  </si>
  <si>
    <r>
      <t>1973</t>
    </r>
    <r>
      <rPr>
        <b/>
        <sz val="12"/>
        <rFont val="Arial"/>
        <family val="2"/>
      </rPr>
      <t xml:space="preserve">  Odermatt Carmen</t>
    </r>
  </si>
  <si>
    <r>
      <t>1934</t>
    </r>
    <r>
      <rPr>
        <b/>
        <sz val="12"/>
        <rFont val="Arial"/>
        <family val="2"/>
      </rPr>
      <t xml:space="preserve">  Vetter Hermann</t>
    </r>
  </si>
  <si>
    <r>
      <t>1944</t>
    </r>
    <r>
      <rPr>
        <b/>
        <sz val="12"/>
        <rFont val="Arial"/>
        <family val="2"/>
      </rPr>
      <t xml:space="preserve">  Mohn Hermann</t>
    </r>
  </si>
  <si>
    <r>
      <t>1961</t>
    </r>
    <r>
      <rPr>
        <b/>
        <sz val="12"/>
        <rFont val="Arial"/>
        <family val="2"/>
      </rPr>
      <t xml:space="preserve">  Vetter Marcel</t>
    </r>
  </si>
  <si>
    <r>
      <t>1954</t>
    </r>
    <r>
      <rPr>
        <b/>
        <sz val="12"/>
        <rFont val="Arial"/>
        <family val="2"/>
      </rPr>
      <t xml:space="preserve">  Amacker Alex</t>
    </r>
  </si>
  <si>
    <r>
      <t>1991</t>
    </r>
    <r>
      <rPr>
        <b/>
        <sz val="12"/>
        <rFont val="Arial"/>
        <family val="2"/>
      </rPr>
      <t xml:space="preserve">  Berger Christian</t>
    </r>
  </si>
  <si>
    <r>
      <t>1960</t>
    </r>
    <r>
      <rPr>
        <b/>
        <sz val="12"/>
        <rFont val="Arial"/>
        <family val="2"/>
      </rPr>
      <t xml:space="preserve">  Tobler Marcel</t>
    </r>
  </si>
  <si>
    <r>
      <t>1936</t>
    </r>
    <r>
      <rPr>
        <b/>
        <sz val="12"/>
        <rFont val="Arial"/>
        <family val="2"/>
      </rPr>
      <t xml:space="preserve">  Eugster Arnold</t>
    </r>
  </si>
  <si>
    <t>k  n  i  e  n  d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</si>
</sst>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\ \ \©\ @"/>
    <numFmt numFmtId="171" formatCode="[$-807]dddd\,\ d\.\ mmmm\ yyyy"/>
    <numFmt numFmtId="172" formatCode="\D\r\u\c\k\d\ad\um:\ \=he\ude\(\)"/>
    <numFmt numFmtId="173" formatCode="0.000"/>
    <numFmt numFmtId="174" formatCode="0.0000"/>
    <numFmt numFmtId="175" formatCode="0.00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0" fontId="2" fillId="0" borderId="0" xfId="0" applyNumberFormat="1" applyFont="1" applyAlignment="1" applyProtection="1">
      <alignment/>
      <protection hidden="1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/>
    </xf>
    <xf numFmtId="11" fontId="3" fillId="0" borderId="16" xfId="0" applyNumberFormat="1" applyFont="1" applyBorder="1" applyAlignment="1">
      <alignment horizontal="center"/>
    </xf>
    <xf numFmtId="11" fontId="0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 shrinkToFit="1"/>
    </xf>
    <xf numFmtId="0" fontId="4" fillId="0" borderId="19" xfId="0" applyFont="1" applyBorder="1" applyAlignment="1">
      <alignment horizontal="center" vertical="center" textRotation="90" shrinkToFit="1"/>
    </xf>
    <xf numFmtId="0" fontId="4" fillId="0" borderId="20" xfId="0" applyFont="1" applyBorder="1" applyAlignment="1">
      <alignment horizontal="center" vertical="center" textRotation="90" shrinkToFi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5"/>
          <bgColor indexed="41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27</xdr:row>
      <xdr:rowOff>152400</xdr:rowOff>
    </xdr:from>
    <xdr:to>
      <xdr:col>7</xdr:col>
      <xdr:colOff>323850</xdr:colOff>
      <xdr:row>30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029450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Y29"/>
  <sheetViews>
    <sheetView showGridLines="0" tabSelected="1" zoomScale="75" zoomScaleNormal="75" zoomScalePageLayoutView="75" workbookViewId="0" topLeftCell="A1">
      <selection activeCell="X12" sqref="X12"/>
    </sheetView>
  </sheetViews>
  <sheetFormatPr defaultColWidth="11.421875" defaultRowHeight="12.75"/>
  <cols>
    <col min="1" max="1" width="2.7109375" style="1" customWidth="1"/>
    <col min="2" max="2" width="21.00390625" style="1" bestFit="1" customWidth="1"/>
    <col min="3" max="3" width="6.140625" style="1" customWidth="1"/>
    <col min="4" max="11" width="5.7109375" style="1" customWidth="1"/>
    <col min="12" max="12" width="2.57421875" style="1" customWidth="1"/>
    <col min="13" max="20" width="5.7109375" style="1" customWidth="1"/>
    <col min="21" max="21" width="0.85546875" style="1" customWidth="1"/>
    <col min="22" max="22" width="8.7109375" style="1" customWidth="1"/>
    <col min="23" max="23" width="0.85546875" style="1" customWidth="1"/>
    <col min="24" max="24" width="6.57421875" style="1" customWidth="1"/>
    <col min="25" max="25" width="2.8515625" style="1" customWidth="1"/>
    <col min="26" max="16384" width="11.421875" style="1" customWidth="1"/>
  </cols>
  <sheetData>
    <row r="1" ht="16.5" customHeight="1"/>
    <row r="2" spans="1:24" ht="19.5" customHeight="1">
      <c r="A2" s="22"/>
      <c r="B2" s="23">
        <f ca="1">TODAY()</f>
        <v>39900</v>
      </c>
      <c r="C2" s="19"/>
      <c r="D2" s="32" t="s">
        <v>8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9"/>
      <c r="V2" s="19"/>
      <c r="W2" s="19"/>
      <c r="X2" s="20"/>
    </row>
    <row r="3" spans="1:24" ht="17.25" customHeight="1">
      <c r="A3" s="24"/>
      <c r="V3" s="37" t="s">
        <v>5</v>
      </c>
      <c r="X3" s="24"/>
    </row>
    <row r="4" spans="1:24" ht="11.25" customHeight="1">
      <c r="A4" s="21"/>
      <c r="D4" s="39" t="s">
        <v>6</v>
      </c>
      <c r="E4" s="40"/>
      <c r="F4" s="40"/>
      <c r="G4" s="40"/>
      <c r="H4" s="40"/>
      <c r="I4" s="40"/>
      <c r="J4" s="40"/>
      <c r="K4" s="41"/>
      <c r="M4" s="39" t="s">
        <v>9</v>
      </c>
      <c r="N4" s="40"/>
      <c r="O4" s="40"/>
      <c r="P4" s="40"/>
      <c r="Q4" s="40"/>
      <c r="R4" s="40"/>
      <c r="S4" s="40"/>
      <c r="T4" s="41"/>
      <c r="U4" s="2"/>
      <c r="V4" s="38"/>
      <c r="X4" s="28" t="s">
        <v>3</v>
      </c>
    </row>
    <row r="5" spans="1:24" ht="12.75" customHeight="1">
      <c r="A5" s="21"/>
      <c r="C5" s="12" t="s">
        <v>4</v>
      </c>
      <c r="D5" s="31">
        <v>30.1</v>
      </c>
      <c r="E5" s="29">
        <v>6.11</v>
      </c>
      <c r="F5" s="17">
        <v>13.11</v>
      </c>
      <c r="G5" s="17">
        <v>20.11</v>
      </c>
      <c r="H5" s="17">
        <v>27.11</v>
      </c>
      <c r="I5" s="17">
        <v>4.12</v>
      </c>
      <c r="J5" s="17">
        <v>11.12</v>
      </c>
      <c r="K5" s="18">
        <v>18.12</v>
      </c>
      <c r="L5" s="13"/>
      <c r="M5" s="16" t="s">
        <v>10</v>
      </c>
      <c r="N5" s="17" t="s">
        <v>11</v>
      </c>
      <c r="O5" s="17" t="s">
        <v>12</v>
      </c>
      <c r="P5" s="17" t="s">
        <v>13</v>
      </c>
      <c r="Q5" s="17" t="s">
        <v>14</v>
      </c>
      <c r="R5" s="17" t="s">
        <v>15</v>
      </c>
      <c r="S5" s="17" t="s">
        <v>16</v>
      </c>
      <c r="T5" s="18" t="s">
        <v>17</v>
      </c>
      <c r="V5" s="38"/>
      <c r="X5" s="21"/>
    </row>
    <row r="6" spans="1:24" ht="5.25" customHeight="1">
      <c r="A6" s="21"/>
      <c r="B6" s="3"/>
      <c r="V6" s="38"/>
      <c r="X6" s="21"/>
    </row>
    <row r="7" ht="6.75" customHeight="1" hidden="1"/>
    <row r="8" spans="1:25" ht="27" customHeight="1">
      <c r="A8" s="34" t="s">
        <v>28</v>
      </c>
      <c r="B8" s="30" t="s">
        <v>18</v>
      </c>
      <c r="C8" s="15"/>
      <c r="D8" s="5">
        <v>191</v>
      </c>
      <c r="E8" s="5">
        <v>198</v>
      </c>
      <c r="F8" s="5">
        <v>197</v>
      </c>
      <c r="G8" s="5">
        <v>0</v>
      </c>
      <c r="H8" s="5">
        <v>0</v>
      </c>
      <c r="I8" s="5">
        <v>198</v>
      </c>
      <c r="J8" s="5">
        <v>195</v>
      </c>
      <c r="K8" s="5">
        <v>197</v>
      </c>
      <c r="L8" s="11"/>
      <c r="M8" s="5">
        <v>196</v>
      </c>
      <c r="N8" s="5">
        <v>195</v>
      </c>
      <c r="O8" s="5">
        <v>199</v>
      </c>
      <c r="P8" s="5"/>
      <c r="Q8" s="5"/>
      <c r="R8" s="5"/>
      <c r="S8" s="5"/>
      <c r="T8" s="5"/>
      <c r="U8" s="6"/>
      <c r="V8" s="7">
        <f>SUM(LARGE($D8:$T8,{1;2;3;4;5;6}))</f>
        <v>1185</v>
      </c>
      <c r="W8" s="8"/>
      <c r="X8" s="7">
        <f aca="true" t="shared" si="0" ref="X8:X16">RANK(V8,V$8:V$17,0)</f>
        <v>1</v>
      </c>
      <c r="Y8" s="8"/>
    </row>
    <row r="9" spans="1:25" ht="27" customHeight="1">
      <c r="A9" s="35"/>
      <c r="B9" s="30" t="s">
        <v>19</v>
      </c>
      <c r="C9" s="15"/>
      <c r="D9" s="5">
        <v>194</v>
      </c>
      <c r="E9" s="5">
        <v>193</v>
      </c>
      <c r="F9" s="5">
        <v>184</v>
      </c>
      <c r="G9" s="5">
        <v>193</v>
      </c>
      <c r="H9" s="5">
        <v>196</v>
      </c>
      <c r="I9" s="5">
        <v>198</v>
      </c>
      <c r="J9" s="5">
        <v>196</v>
      </c>
      <c r="K9" s="5">
        <v>196</v>
      </c>
      <c r="L9" s="11"/>
      <c r="M9" s="5">
        <v>194</v>
      </c>
      <c r="N9" s="5">
        <v>196</v>
      </c>
      <c r="O9" s="5">
        <v>199</v>
      </c>
      <c r="P9" s="5"/>
      <c r="Q9" s="5"/>
      <c r="R9" s="5"/>
      <c r="S9" s="5"/>
      <c r="T9" s="5"/>
      <c r="U9" s="6"/>
      <c r="V9" s="7">
        <f>SUM(LARGE($D9:$T9,{1;2;3;4;5;6}))</f>
        <v>1181</v>
      </c>
      <c r="W9" s="8"/>
      <c r="X9" s="7">
        <f t="shared" si="0"/>
        <v>2</v>
      </c>
      <c r="Y9" s="8"/>
    </row>
    <row r="10" spans="1:25" ht="27" customHeight="1">
      <c r="A10" s="35"/>
      <c r="B10" s="30" t="s">
        <v>27</v>
      </c>
      <c r="C10" s="15" t="s">
        <v>1</v>
      </c>
      <c r="D10" s="5">
        <v>192</v>
      </c>
      <c r="E10" s="5">
        <v>194</v>
      </c>
      <c r="F10" s="5">
        <v>191</v>
      </c>
      <c r="G10" s="5">
        <v>194</v>
      </c>
      <c r="H10" s="5">
        <v>196</v>
      </c>
      <c r="I10" s="5">
        <v>195</v>
      </c>
      <c r="J10" s="5">
        <v>194</v>
      </c>
      <c r="K10" s="5">
        <v>194</v>
      </c>
      <c r="L10" s="11"/>
      <c r="M10" s="5">
        <v>193</v>
      </c>
      <c r="N10" s="5">
        <v>195</v>
      </c>
      <c r="O10" s="5">
        <v>196</v>
      </c>
      <c r="P10" s="5">
        <v>197</v>
      </c>
      <c r="Q10" s="5">
        <v>194</v>
      </c>
      <c r="R10" s="5">
        <v>196</v>
      </c>
      <c r="S10" s="5">
        <v>195</v>
      </c>
      <c r="T10" s="5">
        <v>194</v>
      </c>
      <c r="U10" s="6"/>
      <c r="V10" s="7">
        <f>SUM(LARGE($D10:$T10,{1;2;3;4;5;6}))</f>
        <v>1175</v>
      </c>
      <c r="W10" s="8"/>
      <c r="X10" s="7">
        <f t="shared" si="0"/>
        <v>3</v>
      </c>
      <c r="Y10" s="8"/>
    </row>
    <row r="11" spans="1:25" ht="27" customHeight="1">
      <c r="A11" s="35"/>
      <c r="B11" s="30" t="s">
        <v>20</v>
      </c>
      <c r="C11" s="15"/>
      <c r="D11" s="5">
        <v>189</v>
      </c>
      <c r="E11" s="5">
        <v>193</v>
      </c>
      <c r="F11" s="5">
        <v>192</v>
      </c>
      <c r="G11" s="5">
        <v>192</v>
      </c>
      <c r="H11" s="5">
        <v>193</v>
      </c>
      <c r="I11" s="5">
        <v>188</v>
      </c>
      <c r="J11" s="5">
        <v>0</v>
      </c>
      <c r="K11" s="5">
        <v>190</v>
      </c>
      <c r="L11" s="11"/>
      <c r="M11" s="5">
        <v>192</v>
      </c>
      <c r="N11" s="5">
        <v>192</v>
      </c>
      <c r="O11" s="5">
        <v>195</v>
      </c>
      <c r="P11" s="5">
        <v>186</v>
      </c>
      <c r="Q11" s="5">
        <v>194</v>
      </c>
      <c r="R11" s="5">
        <v>193</v>
      </c>
      <c r="S11" s="5">
        <v>196</v>
      </c>
      <c r="T11" s="5"/>
      <c r="U11" s="6"/>
      <c r="V11" s="7">
        <f>SUM(LARGE($D11:$T11,{1;2;3;4;5;6}))</f>
        <v>1164</v>
      </c>
      <c r="W11" s="8"/>
      <c r="X11" s="7">
        <f t="shared" si="0"/>
        <v>4</v>
      </c>
      <c r="Y11" s="8"/>
    </row>
    <row r="12" spans="1:25" ht="27" customHeight="1">
      <c r="A12" s="35"/>
      <c r="B12" s="30" t="s">
        <v>21</v>
      </c>
      <c r="C12" s="15" t="s">
        <v>1</v>
      </c>
      <c r="D12" s="5">
        <v>194</v>
      </c>
      <c r="E12" s="5">
        <v>192</v>
      </c>
      <c r="F12" s="5">
        <v>188</v>
      </c>
      <c r="G12" s="5">
        <v>191</v>
      </c>
      <c r="H12" s="5">
        <v>192</v>
      </c>
      <c r="I12" s="5">
        <v>194</v>
      </c>
      <c r="J12" s="5">
        <v>191</v>
      </c>
      <c r="K12" s="5">
        <v>190</v>
      </c>
      <c r="L12" s="11"/>
      <c r="M12" s="5">
        <v>189</v>
      </c>
      <c r="N12" s="5">
        <v>182</v>
      </c>
      <c r="O12" s="5">
        <v>193</v>
      </c>
      <c r="P12" s="5">
        <v>193</v>
      </c>
      <c r="Q12" s="5">
        <v>194</v>
      </c>
      <c r="R12" s="5">
        <v>193</v>
      </c>
      <c r="S12" s="5">
        <v>196</v>
      </c>
      <c r="T12" s="5">
        <v>184</v>
      </c>
      <c r="U12" s="6"/>
      <c r="V12" s="7">
        <f>SUM(LARGE($D12:$T12,{1;2;3;4;5;6}))</f>
        <v>1164</v>
      </c>
      <c r="W12" s="8"/>
      <c r="X12" s="7">
        <f t="shared" si="0"/>
        <v>4</v>
      </c>
      <c r="Y12" s="8"/>
    </row>
    <row r="13" spans="1:25" ht="27" customHeight="1">
      <c r="A13" s="35"/>
      <c r="B13" s="30" t="s">
        <v>23</v>
      </c>
      <c r="C13" s="15"/>
      <c r="D13" s="5">
        <v>187</v>
      </c>
      <c r="E13" s="5">
        <v>183</v>
      </c>
      <c r="F13" s="5">
        <v>188</v>
      </c>
      <c r="G13" s="5">
        <v>192</v>
      </c>
      <c r="H13" s="5">
        <v>184</v>
      </c>
      <c r="I13" s="5">
        <v>191</v>
      </c>
      <c r="J13" s="5">
        <v>189</v>
      </c>
      <c r="K13" s="5">
        <v>186</v>
      </c>
      <c r="L13" s="11"/>
      <c r="M13" s="5">
        <v>189</v>
      </c>
      <c r="N13" s="5">
        <v>184</v>
      </c>
      <c r="O13" s="5">
        <v>192</v>
      </c>
      <c r="P13" s="5">
        <v>195</v>
      </c>
      <c r="Q13" s="5">
        <v>194</v>
      </c>
      <c r="R13" s="5">
        <v>196</v>
      </c>
      <c r="S13" s="5">
        <v>194</v>
      </c>
      <c r="T13" s="5">
        <v>189</v>
      </c>
      <c r="U13" s="6"/>
      <c r="V13" s="7">
        <f>SUM(LARGE($D13:$T13,{1;2;3;4;5;6}))</f>
        <v>1163</v>
      </c>
      <c r="W13" s="8"/>
      <c r="X13" s="7">
        <f t="shared" si="0"/>
        <v>6</v>
      </c>
      <c r="Y13" s="8"/>
    </row>
    <row r="14" spans="1:25" ht="27" customHeight="1">
      <c r="A14" s="35"/>
      <c r="B14" s="30" t="s">
        <v>22</v>
      </c>
      <c r="C14" s="15" t="s">
        <v>0</v>
      </c>
      <c r="D14" s="5">
        <v>192</v>
      </c>
      <c r="E14" s="5">
        <v>189</v>
      </c>
      <c r="F14" s="5">
        <v>0</v>
      </c>
      <c r="G14" s="5">
        <v>192</v>
      </c>
      <c r="H14" s="5">
        <v>190</v>
      </c>
      <c r="I14" s="5">
        <v>0</v>
      </c>
      <c r="J14" s="5">
        <v>0</v>
      </c>
      <c r="K14" s="5">
        <v>189</v>
      </c>
      <c r="L14" s="11"/>
      <c r="M14" s="5"/>
      <c r="N14" s="5"/>
      <c r="O14" s="5">
        <v>192</v>
      </c>
      <c r="P14" s="5">
        <v>187</v>
      </c>
      <c r="Q14" s="5">
        <v>194</v>
      </c>
      <c r="R14" s="5"/>
      <c r="S14" s="5">
        <v>196</v>
      </c>
      <c r="T14" s="5">
        <v>192</v>
      </c>
      <c r="U14" s="6"/>
      <c r="V14" s="7">
        <f>SUM(LARGE($D14:$T14,{1;2;3;4;5;6}))</f>
        <v>1158</v>
      </c>
      <c r="W14" s="8"/>
      <c r="X14" s="7">
        <f t="shared" si="0"/>
        <v>7</v>
      </c>
      <c r="Y14" s="8"/>
    </row>
    <row r="15" spans="1:25" ht="27" customHeight="1">
      <c r="A15" s="35"/>
      <c r="B15" s="30" t="s">
        <v>24</v>
      </c>
      <c r="C15" s="15"/>
      <c r="D15" s="5">
        <v>186</v>
      </c>
      <c r="E15" s="5">
        <v>183</v>
      </c>
      <c r="F15" s="5">
        <v>192</v>
      </c>
      <c r="G15" s="5">
        <v>184</v>
      </c>
      <c r="H15" s="5">
        <v>0</v>
      </c>
      <c r="I15" s="5">
        <v>180</v>
      </c>
      <c r="J15" s="5">
        <v>193</v>
      </c>
      <c r="K15" s="5">
        <v>188</v>
      </c>
      <c r="L15" s="11"/>
      <c r="M15" s="5">
        <v>190</v>
      </c>
      <c r="N15" s="5">
        <v>193</v>
      </c>
      <c r="O15" s="5">
        <v>188</v>
      </c>
      <c r="P15" s="5">
        <v>190</v>
      </c>
      <c r="Q15" s="5">
        <v>189</v>
      </c>
      <c r="R15" s="5">
        <v>189</v>
      </c>
      <c r="S15" s="5">
        <v>187</v>
      </c>
      <c r="T15" s="5"/>
      <c r="U15" s="6"/>
      <c r="V15" s="7">
        <f>SUM(LARGE($D15:$T15,{1;2;3;4;5;6}))</f>
        <v>1147</v>
      </c>
      <c r="W15" s="8"/>
      <c r="X15" s="7">
        <f t="shared" si="0"/>
        <v>8</v>
      </c>
      <c r="Y15" s="8"/>
    </row>
    <row r="16" spans="1:25" ht="27" customHeight="1">
      <c r="A16" s="35"/>
      <c r="B16" s="30" t="s">
        <v>25</v>
      </c>
      <c r="C16" s="15"/>
      <c r="D16" s="5">
        <v>0</v>
      </c>
      <c r="E16" s="5">
        <v>155</v>
      </c>
      <c r="F16" s="5">
        <v>0</v>
      </c>
      <c r="G16" s="5">
        <v>0</v>
      </c>
      <c r="H16" s="5">
        <v>0</v>
      </c>
      <c r="I16" s="5">
        <v>166</v>
      </c>
      <c r="J16" s="5">
        <v>0</v>
      </c>
      <c r="K16" s="5">
        <v>0</v>
      </c>
      <c r="L16" s="11"/>
      <c r="M16" s="5">
        <v>186</v>
      </c>
      <c r="N16" s="5"/>
      <c r="O16" s="5">
        <v>171</v>
      </c>
      <c r="P16" s="5"/>
      <c r="Q16" s="5"/>
      <c r="R16" s="5"/>
      <c r="S16" s="5"/>
      <c r="T16" s="5"/>
      <c r="U16" s="6"/>
      <c r="V16" s="7">
        <f>SUM(LARGE($D16:$T16,{1;2;3;4;5;6}))</f>
        <v>678</v>
      </c>
      <c r="W16" s="8"/>
      <c r="X16" s="7">
        <f t="shared" si="0"/>
        <v>9</v>
      </c>
      <c r="Y16" s="8"/>
    </row>
    <row r="17" spans="1:25" ht="27" customHeight="1">
      <c r="A17" s="36"/>
      <c r="B17" s="14"/>
      <c r="C17" s="1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6"/>
      <c r="V17" s="7"/>
      <c r="W17" s="8"/>
      <c r="X17" s="7"/>
      <c r="Y17" s="8"/>
    </row>
    <row r="18" spans="1:25" ht="15">
      <c r="A18" s="24"/>
      <c r="B18" s="9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8"/>
      <c r="V18" s="8"/>
      <c r="W18" s="8"/>
      <c r="X18" s="26"/>
      <c r="Y18" s="8"/>
    </row>
    <row r="19" spans="1:25" ht="15">
      <c r="A19" s="25"/>
      <c r="B19" s="9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8"/>
      <c r="V19" s="8"/>
      <c r="W19" s="8"/>
      <c r="X19" s="27"/>
      <c r="Y19" s="8"/>
    </row>
    <row r="20" spans="1:25" ht="27" customHeight="1">
      <c r="A20" s="34" t="s">
        <v>7</v>
      </c>
      <c r="B20" s="30" t="s">
        <v>18</v>
      </c>
      <c r="C20" s="15"/>
      <c r="D20" s="5">
        <v>169</v>
      </c>
      <c r="E20" s="5">
        <v>177</v>
      </c>
      <c r="F20" s="5">
        <v>173</v>
      </c>
      <c r="G20" s="5">
        <v>0</v>
      </c>
      <c r="H20" s="5">
        <v>0</v>
      </c>
      <c r="I20" s="5">
        <v>182</v>
      </c>
      <c r="J20" s="5">
        <v>184</v>
      </c>
      <c r="K20" s="5">
        <v>168</v>
      </c>
      <c r="L20" s="11"/>
      <c r="M20" s="5">
        <v>174</v>
      </c>
      <c r="N20" s="5">
        <v>165</v>
      </c>
      <c r="O20" s="5">
        <v>179</v>
      </c>
      <c r="P20" s="5"/>
      <c r="Q20" s="5"/>
      <c r="R20" s="5"/>
      <c r="S20" s="5"/>
      <c r="T20" s="5"/>
      <c r="U20" s="6"/>
      <c r="V20" s="7">
        <f>SUM(LARGE($D20:$T20,{1;2;3;4;5;6}))</f>
        <v>1069</v>
      </c>
      <c r="W20" s="8"/>
      <c r="X20" s="7">
        <f>RANK(V20,V$20:V$23,0)</f>
        <v>1</v>
      </c>
      <c r="Y20" s="8"/>
    </row>
    <row r="21" spans="1:25" ht="27" customHeight="1">
      <c r="A21" s="35"/>
      <c r="B21" s="30" t="s">
        <v>26</v>
      </c>
      <c r="C21" s="15"/>
      <c r="D21" s="5">
        <v>163</v>
      </c>
      <c r="E21" s="5">
        <v>158</v>
      </c>
      <c r="F21" s="5">
        <v>170</v>
      </c>
      <c r="G21" s="5">
        <v>161</v>
      </c>
      <c r="H21" s="5">
        <v>173</v>
      </c>
      <c r="I21" s="5">
        <v>177</v>
      </c>
      <c r="J21" s="5">
        <v>174</v>
      </c>
      <c r="K21" s="5">
        <v>169</v>
      </c>
      <c r="L21" s="11"/>
      <c r="M21" s="5">
        <v>164</v>
      </c>
      <c r="N21" s="5">
        <v>169</v>
      </c>
      <c r="O21" s="5">
        <v>170</v>
      </c>
      <c r="P21" s="5">
        <v>172</v>
      </c>
      <c r="Q21" s="5">
        <v>176</v>
      </c>
      <c r="R21" s="5">
        <v>174</v>
      </c>
      <c r="S21" s="5">
        <v>167</v>
      </c>
      <c r="T21" s="5"/>
      <c r="U21" s="6"/>
      <c r="V21" s="7">
        <f>SUM(LARGE($D21:$T21,{1;2;3;4;5;6}))</f>
        <v>1046</v>
      </c>
      <c r="W21" s="8"/>
      <c r="X21" s="7">
        <f>RANK(V21,V$20:V$23,0)</f>
        <v>2</v>
      </c>
      <c r="Y21" s="8"/>
    </row>
    <row r="22" spans="1:25" ht="27" customHeight="1">
      <c r="A22" s="35"/>
      <c r="B22" s="30" t="s">
        <v>25</v>
      </c>
      <c r="C22" s="15"/>
      <c r="D22" s="5"/>
      <c r="E22" s="5">
        <v>160</v>
      </c>
      <c r="F22" s="5"/>
      <c r="G22" s="5">
        <v>0</v>
      </c>
      <c r="H22" s="5">
        <v>0</v>
      </c>
      <c r="I22" s="5">
        <v>136</v>
      </c>
      <c r="J22" s="5">
        <v>158</v>
      </c>
      <c r="K22" s="5">
        <v>172</v>
      </c>
      <c r="L22" s="11"/>
      <c r="M22" s="5"/>
      <c r="N22" s="5"/>
      <c r="O22" s="5">
        <v>151</v>
      </c>
      <c r="P22" s="5"/>
      <c r="Q22" s="5"/>
      <c r="R22" s="5"/>
      <c r="S22" s="5"/>
      <c r="T22" s="5"/>
      <c r="U22" s="6"/>
      <c r="V22" s="7">
        <f>SUM(LARGE($D22:$T22,{1;2;3;4;5;6}))</f>
        <v>777</v>
      </c>
      <c r="W22" s="8"/>
      <c r="X22" s="7">
        <f>RANK(V22,V$20:V$23,0)</f>
        <v>3</v>
      </c>
      <c r="Y22" s="8"/>
    </row>
    <row r="23" spans="1:25" ht="27" customHeight="1">
      <c r="A23" s="36"/>
      <c r="B23" s="14"/>
      <c r="C23" s="15"/>
      <c r="D23" s="5"/>
      <c r="E23" s="5"/>
      <c r="F23" s="5"/>
      <c r="G23" s="5"/>
      <c r="H23" s="5"/>
      <c r="I23" s="5"/>
      <c r="J23" s="5"/>
      <c r="K23" s="5"/>
      <c r="L23" s="11"/>
      <c r="M23" s="5"/>
      <c r="N23" s="5"/>
      <c r="O23" s="5"/>
      <c r="P23" s="5"/>
      <c r="Q23" s="5"/>
      <c r="R23" s="5"/>
      <c r="S23" s="5"/>
      <c r="T23" s="5"/>
      <c r="U23" s="6"/>
      <c r="V23" s="7"/>
      <c r="W23" s="8"/>
      <c r="X23" s="7"/>
      <c r="Y23" s="8"/>
    </row>
    <row r="28" ht="12.75"/>
    <row r="29" ht="12.75">
      <c r="I29" s="10" t="s">
        <v>2</v>
      </c>
    </row>
    <row r="30" ht="12.75"/>
  </sheetData>
  <sheetProtection/>
  <mergeCells count="6">
    <mergeCell ref="D2:T2"/>
    <mergeCell ref="A8:A17"/>
    <mergeCell ref="V3:V6"/>
    <mergeCell ref="A20:A23"/>
    <mergeCell ref="D4:K4"/>
    <mergeCell ref="M4:T4"/>
  </mergeCells>
  <conditionalFormatting sqref="D20:T23 D8:T17">
    <cfRule type="cellIs" priority="1" dxfId="1" operator="equal" stopIfTrue="1">
      <formula>0</formula>
    </cfRule>
    <cfRule type="expression" priority="2" dxfId="0" stopIfTrue="1">
      <formula>(D8+COLUMN()/100)&gt;=LARGE($D8:$T8+COLUMN($D:$T)/100,6)</formula>
    </cfRule>
  </conditionalFormatting>
  <printOptions/>
  <pageMargins left="0.36" right="0.56" top="0.5905511811023623" bottom="0.3937007874015748" header="0.51" footer="0.5118110236220472"/>
  <pageSetup fitToHeight="1" fitToWidth="1" horizontalDpi="300" verticalDpi="300" orientation="landscape" paperSize="9" scale="99" r:id="rId2"/>
  <headerFooter alignWithMargins="0">
    <oddFooter>&amp;L&amp;7Erstellt von Marcel Vetter &amp;D 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Vetter</dc:creator>
  <cp:keywords/>
  <dc:description/>
  <cp:lastModifiedBy>Marcel Vetter</cp:lastModifiedBy>
  <cp:lastPrinted>2009-03-22T17:24:27Z</cp:lastPrinted>
  <dcterms:created xsi:type="dcterms:W3CDTF">2007-10-17T19:41:11Z</dcterms:created>
  <dcterms:modified xsi:type="dcterms:W3CDTF">2009-03-28T10:59:40Z</dcterms:modified>
  <cp:category/>
  <cp:version/>
  <cp:contentType/>
  <cp:contentStatus/>
</cp:coreProperties>
</file>